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방현정\강원테크노파크\2.기업지원단\2022년\1.스타\모집공고\공고게재\"/>
    </mc:Choice>
  </mc:AlternateContent>
  <bookViews>
    <workbookView xWindow="0" yWindow="0" windowWidth="23040" windowHeight="9108"/>
  </bookViews>
  <sheets>
    <sheet name="(작성)현황조사서" sheetId="1" r:id="rId1"/>
  </sheets>
  <definedNames>
    <definedName name="_xlnm._FilterDatabase" localSheetId="0" hidden="1">'(작성)현황조사서'!$A$6:$BK$7</definedName>
    <definedName name="_xlnm.Print_Area" localSheetId="0">'(작성)현황조사서'!$A$1:$BK$10</definedName>
  </definedNames>
  <calcPr calcId="162913"/>
</workbook>
</file>

<file path=xl/calcChain.xml><?xml version="1.0" encoding="utf-8"?>
<calcChain xmlns="http://schemas.openxmlformats.org/spreadsheetml/2006/main">
  <c r="U7" i="1" l="1"/>
  <c r="V7" i="1"/>
  <c r="W7" i="1"/>
  <c r="Z7" i="1"/>
  <c r="AC7" i="1"/>
  <c r="AF7" i="1"/>
  <c r="AG7" i="1"/>
  <c r="AH7" i="1" s="1"/>
  <c r="AL7" i="1"/>
  <c r="AM7" i="1" s="1"/>
  <c r="AQ7" i="1"/>
  <c r="AT7" i="1"/>
  <c r="BA7" i="1"/>
  <c r="BF7" i="1"/>
  <c r="BG7" i="1"/>
  <c r="BK7" i="1"/>
</calcChain>
</file>

<file path=xl/comments1.xml><?xml version="1.0" encoding="utf-8"?>
<comments xmlns="http://schemas.openxmlformats.org/spreadsheetml/2006/main">
  <authors>
    <author>HP</author>
  </authors>
  <commentList>
    <comment ref="AN3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국민연금사업장가입자명부를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T4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부가가치세과세표준증명원을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</text>
    </comment>
  </commentList>
</comments>
</file>

<file path=xl/sharedStrings.xml><?xml version="1.0" encoding="utf-8"?>
<sst xmlns="http://schemas.openxmlformats.org/spreadsheetml/2006/main" count="58" uniqueCount="50">
  <si>
    <t>대표자</t>
    <phoneticPr fontId="1" type="noConversion"/>
  </si>
  <si>
    <t>휴대폰</t>
    <phoneticPr fontId="1" type="noConversion"/>
  </si>
  <si>
    <t>비중</t>
    <phoneticPr fontId="1" type="noConversion"/>
  </si>
  <si>
    <t>공장 주소</t>
    <phoneticPr fontId="1" type="noConversion"/>
  </si>
  <si>
    <t>신청기업명</t>
    <phoneticPr fontId="1" type="noConversion"/>
  </si>
  <si>
    <t>No</t>
    <phoneticPr fontId="1" type="noConversion"/>
  </si>
  <si>
    <t>주사업장 및 
본사 소재지</t>
    <phoneticPr fontId="1" type="noConversion"/>
  </si>
  <si>
    <t>설립일자
(등본상)</t>
    <phoneticPr fontId="1" type="noConversion"/>
  </si>
  <si>
    <t>사업자등록번호</t>
    <phoneticPr fontId="1" type="noConversion"/>
  </si>
  <si>
    <t>본사 주소</t>
    <phoneticPr fontId="1" type="noConversion"/>
  </si>
  <si>
    <t>사업 실무(총괄)책임자 (컨텍포인트)</t>
    <phoneticPr fontId="1" type="noConversion"/>
  </si>
  <si>
    <t>수출액(원)</t>
    <phoneticPr fontId="1" type="noConversion"/>
  </si>
  <si>
    <t>공장 보유유무
현황</t>
    <phoneticPr fontId="1" type="noConversion"/>
  </si>
  <si>
    <t>기업
부설연구소
유무 현황</t>
    <phoneticPr fontId="1" type="noConversion"/>
  </si>
  <si>
    <t>연구전담부서
유무 현황
(부설연구소
 없을 시)</t>
    <phoneticPr fontId="1" type="noConversion"/>
  </si>
  <si>
    <t>특허출원 및 등록(건)</t>
    <phoneticPr fontId="1" type="noConversion"/>
  </si>
  <si>
    <t>R&amp;D전문인력(명)</t>
    <phoneticPr fontId="1" type="noConversion"/>
  </si>
  <si>
    <t>이름</t>
    <phoneticPr fontId="1" type="noConversion"/>
  </si>
  <si>
    <t>직함</t>
    <phoneticPr fontId="1" type="noConversion"/>
  </si>
  <si>
    <t>사내
연락처</t>
    <phoneticPr fontId="1" type="noConversion"/>
  </si>
  <si>
    <t>팩스</t>
    <phoneticPr fontId="1" type="noConversion"/>
  </si>
  <si>
    <t>이메일</t>
    <phoneticPr fontId="1" type="noConversion"/>
  </si>
  <si>
    <t>5년평균
매출액 증가율(%)</t>
    <phoneticPr fontId="1" type="noConversion"/>
  </si>
  <si>
    <t>3년 평균 수출액(직+간)</t>
    <phoneticPr fontId="1" type="noConversion"/>
  </si>
  <si>
    <t>3년 평균 R&amp;D
투자액</t>
    <phoneticPr fontId="1" type="noConversion"/>
  </si>
  <si>
    <t>3년 평균 매출액 대비 R&amp;D 투자비중(%)</t>
    <phoneticPr fontId="1" type="noConversion"/>
  </si>
  <si>
    <t>3년 평균 건수</t>
    <phoneticPr fontId="1" type="noConversion"/>
  </si>
  <si>
    <t>3년 평균 R&amp;D전문인력</t>
    <phoneticPr fontId="1" type="noConversion"/>
  </si>
  <si>
    <t>직접수출</t>
    <phoneticPr fontId="1" type="noConversion"/>
  </si>
  <si>
    <t>간접수출</t>
    <phoneticPr fontId="1" type="noConversion"/>
  </si>
  <si>
    <t>소계</t>
    <phoneticPr fontId="1" type="noConversion"/>
  </si>
  <si>
    <t>지역사회 
공헌 내역</t>
    <phoneticPr fontId="1" type="noConversion"/>
  </si>
  <si>
    <t>2020
신규고용
인원(명)</t>
    <phoneticPr fontId="1" type="noConversion"/>
  </si>
  <si>
    <t>O</t>
    <phoneticPr fontId="1" type="noConversion"/>
  </si>
  <si>
    <t>증빙 가능한 내역 간략기재
*~~~~~~~~~~~~~~
*~~~~~~~~~~~~~~</t>
    <phoneticPr fontId="1" type="noConversion"/>
  </si>
  <si>
    <t xml:space="preserve">      매출액(원)</t>
    <phoneticPr fontId="1" type="noConversion"/>
  </si>
  <si>
    <t>R&amp;D 투자액(원)</t>
    <phoneticPr fontId="1" type="noConversion"/>
  </si>
  <si>
    <t>연도별 근로자수(명)</t>
    <phoneticPr fontId="1" type="noConversion"/>
  </si>
  <si>
    <r>
      <t xml:space="preserve">지역
청년인재비중
</t>
    </r>
    <r>
      <rPr>
        <b/>
        <sz val="7"/>
        <color indexed="8"/>
        <rFont val="맑은 고딕"/>
        <family val="3"/>
        <charset val="129"/>
      </rPr>
      <t>(만 15세~만39세)</t>
    </r>
    <r>
      <rPr>
        <b/>
        <sz val="9"/>
        <color indexed="8"/>
        <rFont val="맑은 고딕"/>
        <family val="3"/>
        <charset val="129"/>
      </rPr>
      <t xml:space="preserve">
최종학력 기준</t>
    </r>
    <phoneticPr fontId="1" type="noConversion"/>
  </si>
  <si>
    <t>3년평균
매출액 증가율(%)</t>
    <phoneticPr fontId="1" type="noConversion"/>
  </si>
  <si>
    <t>3년 평균
매출액(원)</t>
    <phoneticPr fontId="1" type="noConversion"/>
  </si>
  <si>
    <t>3년 평균매출액 대비 
수출 비중(%)
(10%/ 7%이상)</t>
    <phoneticPr fontId="1" type="noConversion"/>
  </si>
  <si>
    <t>3년 평균
 고용증가율(%)
(5%, 3%)</t>
    <phoneticPr fontId="1" type="noConversion"/>
  </si>
  <si>
    <t>2020년 신규고용 중 지역청년인재
비중(%)
35%이상</t>
    <phoneticPr fontId="1" type="noConversion"/>
  </si>
  <si>
    <t>150억 이상
(3%이상)</t>
    <phoneticPr fontId="1" type="noConversion"/>
  </si>
  <si>
    <t>21년 총자산
(원)</t>
    <phoneticPr fontId="1" type="noConversion"/>
  </si>
  <si>
    <t>21년 총자본
(원)</t>
    <phoneticPr fontId="1" type="noConversion"/>
  </si>
  <si>
    <t>21년 총부채
(원)</t>
    <phoneticPr fontId="1" type="noConversion"/>
  </si>
  <si>
    <t>21년 부채
비율
(%)</t>
    <phoneticPr fontId="1" type="noConversion"/>
  </si>
  <si>
    <t xml:space="preserve">2022년 강원 스타기업 신청기업 현황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</si>
</sst>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%"/>
    <numFmt numFmtId="177" formatCode="0.0_);[Red]\(0.0\)"/>
    <numFmt numFmtId="178" formatCode="0_ "/>
    <numFmt numFmtId="179" formatCode="#,,"/>
    <numFmt numFmtId="180" formatCode="mm&quot;월&quot;\ dd&quot;일&quot;"/>
  </numFmts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"/>
      <name val="맑은 고딕"/>
      <family val="3"/>
      <charset val="129"/>
    </font>
    <font>
      <b/>
      <sz val="7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22"/>
      <color theme="1"/>
      <name val="HY견고딕"/>
      <family val="1"/>
      <charset val="129"/>
    </font>
    <font>
      <i/>
      <sz val="11"/>
      <color theme="4"/>
      <name val="맑은 고딕"/>
      <family val="3"/>
      <charset val="129"/>
      <scheme val="minor"/>
    </font>
    <font>
      <i/>
      <sz val="8"/>
      <color theme="4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Font="1" applyFill="1" applyBorder="1">
      <alignment vertical="center"/>
    </xf>
    <xf numFmtId="0" fontId="0" fillId="5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8" fillId="3" borderId="5" xfId="0" applyFont="1" applyFill="1" applyBorder="1" applyAlignment="1">
      <alignment vertical="center"/>
    </xf>
    <xf numFmtId="0" fontId="8" fillId="3" borderId="6" xfId="0" applyFont="1" applyFill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5" borderId="1" xfId="16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8" fontId="0" fillId="5" borderId="1" xfId="0" applyNumberFormat="1" applyFont="1" applyFill="1" applyBorder="1" applyAlignment="1">
      <alignment vertical="center" shrinkToFit="1"/>
    </xf>
    <xf numFmtId="0" fontId="8" fillId="3" borderId="12" xfId="0" applyFont="1" applyFill="1" applyBorder="1" applyAlignment="1">
      <alignment horizontal="center" vertical="center" wrapText="1"/>
    </xf>
    <xf numFmtId="14" fontId="0" fillId="0" borderId="0" xfId="0" applyNumberFormat="1" applyFont="1">
      <alignment vertical="center"/>
    </xf>
    <xf numFmtId="180" fontId="0" fillId="0" borderId="0" xfId="0" applyNumberFormat="1" applyFont="1">
      <alignment vertical="center"/>
    </xf>
    <xf numFmtId="0" fontId="0" fillId="5" borderId="33" xfId="0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41" fontId="15" fillId="5" borderId="3" xfId="3" applyFont="1" applyFill="1" applyBorder="1">
      <alignment vertical="center"/>
    </xf>
    <xf numFmtId="41" fontId="15" fillId="5" borderId="1" xfId="3" applyFont="1" applyFill="1" applyBorder="1">
      <alignment vertical="center"/>
    </xf>
    <xf numFmtId="179" fontId="15" fillId="5" borderId="1" xfId="3" applyNumberFormat="1" applyFont="1" applyFill="1" applyBorder="1" applyAlignment="1">
      <alignment horizontal="center" vertical="center"/>
    </xf>
    <xf numFmtId="10" fontId="15" fillId="5" borderId="2" xfId="1" applyNumberFormat="1" applyFont="1" applyFill="1" applyBorder="1" applyAlignment="1">
      <alignment horizontal="center" vertical="center"/>
    </xf>
    <xf numFmtId="41" fontId="15" fillId="5" borderId="4" xfId="3" applyFont="1" applyFill="1" applyBorder="1">
      <alignment vertical="center"/>
    </xf>
    <xf numFmtId="176" fontId="15" fillId="5" borderId="1" xfId="1" applyNumberFormat="1" applyFont="1" applyFill="1" applyBorder="1" applyAlignment="1">
      <alignment horizontal="center" vertical="center"/>
    </xf>
    <xf numFmtId="10" fontId="15" fillId="5" borderId="11" xfId="1" applyNumberFormat="1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176" fontId="15" fillId="5" borderId="2" xfId="1" applyNumberFormat="1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177" fontId="15" fillId="5" borderId="1" xfId="0" applyNumberFormat="1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176" fontId="15" fillId="5" borderId="11" xfId="1" applyNumberFormat="1" applyFont="1" applyFill="1" applyBorder="1" applyAlignment="1">
      <alignment horizontal="center" vertical="center"/>
    </xf>
    <xf numFmtId="41" fontId="15" fillId="5" borderId="1" xfId="3" applyFont="1" applyFill="1" applyBorder="1" applyAlignment="1">
      <alignment horizontal="right" vertical="center"/>
    </xf>
    <xf numFmtId="0" fontId="0" fillId="5" borderId="0" xfId="0" applyFill="1" applyBorder="1" applyAlignment="1">
      <alignment horizontal="center" vertical="center"/>
    </xf>
    <xf numFmtId="0" fontId="13" fillId="6" borderId="35" xfId="0" applyFont="1" applyFill="1" applyBorder="1" applyAlignment="1">
      <alignment horizontal="center" vertical="center" wrapText="1"/>
    </xf>
    <xf numFmtId="0" fontId="13" fillId="6" borderId="36" xfId="0" applyFont="1" applyFill="1" applyBorder="1" applyAlignment="1">
      <alignment horizontal="center" vertical="center" wrapText="1"/>
    </xf>
    <xf numFmtId="0" fontId="13" fillId="6" borderId="46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42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8" fillId="3" borderId="47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41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11" fillId="8" borderId="21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 wrapText="1"/>
    </xf>
    <xf numFmtId="0" fontId="11" fillId="8" borderId="42" xfId="0" applyFont="1" applyFill="1" applyBorder="1" applyAlignment="1">
      <alignment horizontal="center" vertical="center" wrapText="1"/>
    </xf>
    <xf numFmtId="176" fontId="11" fillId="3" borderId="34" xfId="0" quotePrefix="1" applyNumberFormat="1" applyFont="1" applyFill="1" applyBorder="1" applyAlignment="1">
      <alignment horizontal="center" vertical="center" wrapText="1"/>
    </xf>
    <xf numFmtId="176" fontId="11" fillId="3" borderId="27" xfId="0" quotePrefix="1" applyNumberFormat="1" applyFont="1" applyFill="1" applyBorder="1" applyAlignment="1">
      <alignment horizontal="center" vertical="center" wrapText="1"/>
    </xf>
    <xf numFmtId="176" fontId="11" fillId="3" borderId="44" xfId="0" quotePrefix="1" applyNumberFormat="1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8" fillId="8" borderId="42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0" fillId="8" borderId="37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42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/>
    </xf>
    <xf numFmtId="0" fontId="8" fillId="3" borderId="22" xfId="0" quotePrefix="1" applyFont="1" applyFill="1" applyBorder="1" applyAlignment="1">
      <alignment horizontal="center" vertical="center" wrapText="1"/>
    </xf>
    <xf numFmtId="0" fontId="8" fillId="3" borderId="27" xfId="0" quotePrefix="1" applyFont="1" applyFill="1" applyBorder="1" applyAlignment="1">
      <alignment horizontal="center" vertical="center" wrapText="1"/>
    </xf>
    <xf numFmtId="0" fontId="8" fillId="3" borderId="44" xfId="0" quotePrefix="1" applyFont="1" applyFill="1" applyBorder="1" applyAlignment="1">
      <alignment horizontal="center" vertical="center" wrapText="1"/>
    </xf>
    <xf numFmtId="0" fontId="8" fillId="5" borderId="21" xfId="0" quotePrefix="1" applyFont="1" applyFill="1" applyBorder="1" applyAlignment="1">
      <alignment horizontal="center" vertical="center" wrapText="1"/>
    </xf>
    <xf numFmtId="0" fontId="8" fillId="5" borderId="17" xfId="0" quotePrefix="1" applyFont="1" applyFill="1" applyBorder="1" applyAlignment="1">
      <alignment horizontal="center" vertical="center" wrapText="1"/>
    </xf>
    <xf numFmtId="0" fontId="8" fillId="5" borderId="42" xfId="0" quotePrefix="1" applyFont="1" applyFill="1" applyBorder="1" applyAlignment="1">
      <alignment horizontal="center" vertical="center" wrapText="1"/>
    </xf>
    <xf numFmtId="177" fontId="11" fillId="5" borderId="23" xfId="0" applyNumberFormat="1" applyFont="1" applyFill="1" applyBorder="1" applyAlignment="1">
      <alignment horizontal="center" vertical="center" wrapText="1"/>
    </xf>
    <xf numFmtId="177" fontId="11" fillId="5" borderId="17" xfId="0" applyNumberFormat="1" applyFont="1" applyFill="1" applyBorder="1" applyAlignment="1">
      <alignment horizontal="center" vertical="center" wrapText="1"/>
    </xf>
    <xf numFmtId="177" fontId="11" fillId="5" borderId="42" xfId="0" applyNumberFormat="1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41" xfId="0" applyFont="1" applyFill="1" applyBorder="1" applyAlignment="1">
      <alignment horizontal="center" vertical="center" wrapText="1"/>
    </xf>
    <xf numFmtId="177" fontId="11" fillId="8" borderId="23" xfId="0" applyNumberFormat="1" applyFont="1" applyFill="1" applyBorder="1" applyAlignment="1">
      <alignment horizontal="center" vertical="center" wrapText="1"/>
    </xf>
    <xf numFmtId="177" fontId="11" fillId="8" borderId="17" xfId="0" applyNumberFormat="1" applyFont="1" applyFill="1" applyBorder="1" applyAlignment="1">
      <alignment horizontal="center" vertical="center" wrapText="1"/>
    </xf>
    <xf numFmtId="177" fontId="11" fillId="8" borderId="42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9" fontId="11" fillId="3" borderId="34" xfId="0" applyNumberFormat="1" applyFont="1" applyFill="1" applyBorder="1" applyAlignment="1">
      <alignment horizontal="center" vertical="center" wrapText="1"/>
    </xf>
    <xf numFmtId="9" fontId="11" fillId="3" borderId="27" xfId="0" applyNumberFormat="1" applyFont="1" applyFill="1" applyBorder="1" applyAlignment="1">
      <alignment horizontal="center" vertical="center" wrapText="1"/>
    </xf>
    <xf numFmtId="9" fontId="11" fillId="3" borderId="44" xfId="0" applyNumberFormat="1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3" fillId="8" borderId="18" xfId="0" applyFont="1" applyFill="1" applyBorder="1" applyAlignment="1">
      <alignment horizontal="center" vertical="center" wrapText="1"/>
    </xf>
    <xf numFmtId="176" fontId="8" fillId="5" borderId="23" xfId="0" applyNumberFormat="1" applyFont="1" applyFill="1" applyBorder="1" applyAlignment="1">
      <alignment horizontal="center" vertical="center"/>
    </xf>
    <xf numFmtId="176" fontId="8" fillId="5" borderId="17" xfId="0" applyNumberFormat="1" applyFont="1" applyFill="1" applyBorder="1" applyAlignment="1">
      <alignment horizontal="center" vertical="center"/>
    </xf>
    <xf numFmtId="176" fontId="8" fillId="5" borderId="42" xfId="0" applyNumberFormat="1" applyFont="1" applyFill="1" applyBorder="1" applyAlignment="1">
      <alignment horizontal="center" vertical="center"/>
    </xf>
    <xf numFmtId="0" fontId="11" fillId="8" borderId="22" xfId="0" applyFont="1" applyFill="1" applyBorder="1" applyAlignment="1">
      <alignment horizontal="center" vertical="center" wrapText="1"/>
    </xf>
    <xf numFmtId="0" fontId="11" fillId="8" borderId="27" xfId="0" applyFont="1" applyFill="1" applyBorder="1" applyAlignment="1">
      <alignment horizontal="center" vertical="center" wrapText="1"/>
    </xf>
    <xf numFmtId="0" fontId="11" fillId="8" borderId="44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/>
    </xf>
    <xf numFmtId="9" fontId="8" fillId="3" borderId="13" xfId="0" quotePrefix="1" applyNumberFormat="1" applyFont="1" applyFill="1" applyBorder="1" applyAlignment="1">
      <alignment horizontal="center" vertical="center" wrapText="1"/>
    </xf>
    <xf numFmtId="9" fontId="8" fillId="3" borderId="14" xfId="0" quotePrefix="1" applyNumberFormat="1" applyFont="1" applyFill="1" applyBorder="1" applyAlignment="1">
      <alignment horizontal="center" vertical="center" wrapText="1"/>
    </xf>
    <xf numFmtId="9" fontId="8" fillId="3" borderId="29" xfId="0" quotePrefix="1" applyNumberFormat="1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43" xfId="0" applyFont="1" applyFill="1" applyBorder="1" applyAlignment="1">
      <alignment horizontal="center" vertical="center"/>
    </xf>
    <xf numFmtId="0" fontId="8" fillId="3" borderId="4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8" xfId="0" applyFont="1" applyFill="1" applyBorder="1" applyAlignment="1">
      <alignment horizontal="center" vertical="center" shrinkToFit="1"/>
    </xf>
    <xf numFmtId="176" fontId="13" fillId="7" borderId="23" xfId="0" applyNumberFormat="1" applyFont="1" applyFill="1" applyBorder="1" applyAlignment="1">
      <alignment horizontal="center" vertical="center" wrapText="1"/>
    </xf>
    <xf numFmtId="176" fontId="13" fillId="7" borderId="17" xfId="0" applyNumberFormat="1" applyFont="1" applyFill="1" applyBorder="1" applyAlignment="1">
      <alignment horizontal="center" vertical="center" wrapText="1"/>
    </xf>
    <xf numFmtId="176" fontId="13" fillId="7" borderId="42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</cellXfs>
  <cellStyles count="18">
    <cellStyle name="백분율" xfId="1" builtinId="5"/>
    <cellStyle name="백분율 2" xfId="2"/>
    <cellStyle name="쉼표 [0]" xfId="3" builtinId="6"/>
    <cellStyle name="쉼표 [0] 10" xfId="4"/>
    <cellStyle name="쉼표 [0] 2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좋음 2" xfId="13"/>
    <cellStyle name="표준" xfId="0" builtinId="0"/>
    <cellStyle name="표준 2" xfId="14"/>
    <cellStyle name="표준 3" xfId="15"/>
    <cellStyle name="하이퍼링크" xfId="16" builtinId="8"/>
    <cellStyle name="하이퍼링크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BK12"/>
  <sheetViews>
    <sheetView tabSelected="1" view="pageBreakPreview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sqref="A1:U1"/>
    </sheetView>
  </sheetViews>
  <sheetFormatPr defaultRowHeight="17.399999999999999" x14ac:dyDescent="0.4"/>
  <cols>
    <col min="1" max="1" width="5.796875" style="2" customWidth="1"/>
    <col min="2" max="2" width="29.3984375" style="7" customWidth="1"/>
    <col min="3" max="3" width="9.8984375" style="18" customWidth="1"/>
    <col min="4" max="4" width="11.69921875" style="20" customWidth="1"/>
    <col min="5" max="5" width="13" customWidth="1"/>
    <col min="6" max="6" width="19.796875" customWidth="1"/>
    <col min="7" max="7" width="11.3984375" customWidth="1"/>
    <col min="8" max="8" width="7.69921875" style="12" customWidth="1"/>
    <col min="9" max="9" width="14.5" customWidth="1"/>
    <col min="10" max="10" width="9" style="20" customWidth="1"/>
    <col min="11" max="11" width="9" customWidth="1"/>
    <col min="12" max="12" width="14.59765625" customWidth="1"/>
    <col min="13" max="13" width="14.8984375" customWidth="1"/>
    <col min="14" max="14" width="14.3984375" customWidth="1"/>
    <col min="15" max="15" width="20.19921875" customWidth="1"/>
    <col min="16" max="20" width="17.59765625" style="6" bestFit="1" customWidth="1"/>
    <col min="21" max="21" width="12" style="5" customWidth="1"/>
    <col min="22" max="22" width="10" style="9" customWidth="1"/>
    <col min="23" max="23" width="12.8984375" style="9" customWidth="1"/>
    <col min="24" max="24" width="14.5" customWidth="1"/>
    <col min="25" max="25" width="16.5" bestFit="1" customWidth="1"/>
    <col min="26" max="26" width="15.3984375" customWidth="1"/>
    <col min="27" max="27" width="15.8984375" customWidth="1"/>
    <col min="28" max="28" width="15.09765625" customWidth="1"/>
    <col min="29" max="29" width="16.19921875" customWidth="1"/>
    <col min="30" max="30" width="14.5" customWidth="1"/>
    <col min="31" max="32" width="14.796875" customWidth="1"/>
    <col min="33" max="33" width="15.19921875" customWidth="1"/>
    <col min="34" max="34" width="13.796875" style="16" customWidth="1"/>
    <col min="35" max="35" width="14.5" style="6" customWidth="1"/>
    <col min="36" max="36" width="14.796875" style="6" customWidth="1"/>
    <col min="37" max="37" width="14.5" style="6" customWidth="1"/>
    <col min="38" max="38" width="14.5" customWidth="1"/>
    <col min="39" max="39" width="11.5" style="10" customWidth="1"/>
    <col min="40" max="40" width="9" style="8" customWidth="1"/>
    <col min="41" max="41" width="8.09765625" style="8" customWidth="1"/>
    <col min="42" max="42" width="8" style="8" customWidth="1"/>
    <col min="43" max="43" width="9.8984375" style="16" customWidth="1"/>
    <col min="44" max="44" width="9.8984375" style="8" customWidth="1"/>
    <col min="45" max="45" width="10.3984375" style="8" customWidth="1"/>
    <col min="46" max="46" width="10.19921875" style="20" customWidth="1"/>
    <col min="47" max="47" width="7.796875" style="12" customWidth="1"/>
    <col min="48" max="48" width="8.796875" style="12" customWidth="1"/>
    <col min="49" max="49" width="11.19921875" style="12" customWidth="1"/>
    <col min="50" max="52" width="9" style="20" customWidth="1"/>
    <col min="53" max="53" width="6.69921875" style="15" customWidth="1"/>
    <col min="54" max="54" width="8.8984375" style="8" customWidth="1"/>
    <col min="55" max="55" width="8.59765625" style="12" customWidth="1"/>
    <col min="56" max="56" width="8.19921875" style="12" customWidth="1"/>
    <col min="57" max="57" width="7.59765625" style="12" customWidth="1"/>
    <col min="58" max="58" width="10.296875" style="15" customWidth="1"/>
    <col min="59" max="59" width="7.796875" style="16" customWidth="1"/>
    <col min="60" max="60" width="16.296875" style="8" customWidth="1"/>
    <col min="61" max="61" width="16" style="8" customWidth="1"/>
    <col min="62" max="62" width="15.59765625" style="8" customWidth="1"/>
    <col min="63" max="63" width="10.5" style="12" customWidth="1"/>
  </cols>
  <sheetData>
    <row r="1" spans="1:63" ht="58.2" customHeight="1" thickBot="1" x14ac:dyDescent="0.45">
      <c r="A1" s="137" t="s">
        <v>49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</row>
    <row r="2" spans="1:63" ht="18" thickBot="1" x14ac:dyDescent="0.45">
      <c r="B2" s="9"/>
      <c r="C2" s="43"/>
      <c r="D2" s="43"/>
      <c r="BH2" s="76"/>
      <c r="BI2" s="77"/>
      <c r="BJ2" s="77"/>
      <c r="BK2" s="78"/>
    </row>
    <row r="3" spans="1:63" s="1" customFormat="1" ht="30" customHeight="1" thickBot="1" x14ac:dyDescent="0.45">
      <c r="A3" s="139" t="s">
        <v>5</v>
      </c>
      <c r="B3" s="73" t="s">
        <v>4</v>
      </c>
      <c r="C3" s="79" t="s">
        <v>6</v>
      </c>
      <c r="D3" s="119" t="s">
        <v>7</v>
      </c>
      <c r="E3" s="73" t="s">
        <v>8</v>
      </c>
      <c r="F3" s="73" t="s">
        <v>9</v>
      </c>
      <c r="G3" s="119" t="s">
        <v>3</v>
      </c>
      <c r="H3" s="124" t="s">
        <v>0</v>
      </c>
      <c r="I3" s="125"/>
      <c r="J3" s="73" t="s">
        <v>10</v>
      </c>
      <c r="K3" s="73"/>
      <c r="L3" s="73"/>
      <c r="M3" s="73"/>
      <c r="N3" s="73"/>
      <c r="O3" s="73"/>
      <c r="P3" s="13"/>
      <c r="Q3" s="14"/>
      <c r="R3" s="104" t="s">
        <v>35</v>
      </c>
      <c r="S3" s="104"/>
      <c r="T3" s="104"/>
      <c r="U3" s="104"/>
      <c r="V3" s="105"/>
      <c r="W3" s="22" t="s">
        <v>44</v>
      </c>
      <c r="X3" s="103" t="s">
        <v>11</v>
      </c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119" t="s">
        <v>36</v>
      </c>
      <c r="AJ3" s="73"/>
      <c r="AK3" s="73"/>
      <c r="AL3" s="73"/>
      <c r="AM3" s="120"/>
      <c r="AN3" s="121" t="s">
        <v>37</v>
      </c>
      <c r="AO3" s="122"/>
      <c r="AP3" s="122"/>
      <c r="AQ3" s="123"/>
      <c r="AR3" s="17" t="s">
        <v>32</v>
      </c>
      <c r="AS3" s="93" t="s">
        <v>38</v>
      </c>
      <c r="AT3" s="116" t="s">
        <v>43</v>
      </c>
      <c r="AU3" s="93" t="s">
        <v>12</v>
      </c>
      <c r="AV3" s="64" t="s">
        <v>13</v>
      </c>
      <c r="AW3" s="80" t="s">
        <v>14</v>
      </c>
      <c r="AX3" s="79" t="s">
        <v>15</v>
      </c>
      <c r="AY3" s="79"/>
      <c r="AZ3" s="79"/>
      <c r="BA3" s="79"/>
      <c r="BB3" s="80" t="s">
        <v>31</v>
      </c>
      <c r="BC3" s="83" t="s">
        <v>16</v>
      </c>
      <c r="BD3" s="83"/>
      <c r="BE3" s="83"/>
      <c r="BF3" s="83"/>
      <c r="BG3" s="83"/>
      <c r="BH3" s="87" t="s">
        <v>45</v>
      </c>
      <c r="BI3" s="87" t="s">
        <v>47</v>
      </c>
      <c r="BJ3" s="87" t="s">
        <v>46</v>
      </c>
      <c r="BK3" s="84" t="s">
        <v>48</v>
      </c>
    </row>
    <row r="4" spans="1:63" s="1" customFormat="1" ht="23.25" customHeight="1" x14ac:dyDescent="0.4">
      <c r="A4" s="62"/>
      <c r="B4" s="74"/>
      <c r="C4" s="135"/>
      <c r="D4" s="107"/>
      <c r="E4" s="74"/>
      <c r="F4" s="74"/>
      <c r="G4" s="107"/>
      <c r="H4" s="126"/>
      <c r="I4" s="127"/>
      <c r="J4" s="74" t="s">
        <v>17</v>
      </c>
      <c r="K4" s="74" t="s">
        <v>18</v>
      </c>
      <c r="L4" s="107" t="s">
        <v>19</v>
      </c>
      <c r="M4" s="107" t="s">
        <v>1</v>
      </c>
      <c r="N4" s="107" t="s">
        <v>20</v>
      </c>
      <c r="O4" s="130" t="s">
        <v>21</v>
      </c>
      <c r="P4" s="62">
        <v>2017</v>
      </c>
      <c r="Q4" s="74">
        <v>2018</v>
      </c>
      <c r="R4" s="99">
        <v>2019</v>
      </c>
      <c r="S4" s="99">
        <v>2020</v>
      </c>
      <c r="T4" s="99">
        <v>2021</v>
      </c>
      <c r="U4" s="101" t="s">
        <v>40</v>
      </c>
      <c r="V4" s="111" t="s">
        <v>22</v>
      </c>
      <c r="W4" s="44" t="s">
        <v>39</v>
      </c>
      <c r="X4" s="106">
        <v>2019</v>
      </c>
      <c r="Y4" s="107"/>
      <c r="Z4" s="107"/>
      <c r="AA4" s="107">
        <v>2020</v>
      </c>
      <c r="AB4" s="107"/>
      <c r="AC4" s="107"/>
      <c r="AD4" s="107">
        <v>2021</v>
      </c>
      <c r="AE4" s="107"/>
      <c r="AF4" s="107"/>
      <c r="AG4" s="59" t="s">
        <v>23</v>
      </c>
      <c r="AH4" s="132" t="s">
        <v>41</v>
      </c>
      <c r="AI4" s="50">
        <v>2019</v>
      </c>
      <c r="AJ4" s="50">
        <v>2020</v>
      </c>
      <c r="AK4" s="50">
        <v>2021</v>
      </c>
      <c r="AL4" s="59" t="s">
        <v>24</v>
      </c>
      <c r="AM4" s="108" t="s">
        <v>25</v>
      </c>
      <c r="AN4" s="56">
        <v>2019</v>
      </c>
      <c r="AO4" s="50">
        <v>2020</v>
      </c>
      <c r="AP4" s="70">
        <v>2021</v>
      </c>
      <c r="AQ4" s="67" t="s">
        <v>42</v>
      </c>
      <c r="AR4" s="53">
        <v>2021</v>
      </c>
      <c r="AS4" s="94"/>
      <c r="AT4" s="117"/>
      <c r="AU4" s="94"/>
      <c r="AV4" s="65"/>
      <c r="AW4" s="81"/>
      <c r="AX4" s="50">
        <v>2019</v>
      </c>
      <c r="AY4" s="50">
        <v>2020</v>
      </c>
      <c r="AZ4" s="50">
        <v>2021</v>
      </c>
      <c r="BA4" s="96" t="s">
        <v>26</v>
      </c>
      <c r="BB4" s="81"/>
      <c r="BC4" s="47">
        <v>2019</v>
      </c>
      <c r="BD4" s="47">
        <v>2020</v>
      </c>
      <c r="BE4" s="47">
        <v>2021</v>
      </c>
      <c r="BF4" s="90" t="s">
        <v>27</v>
      </c>
      <c r="BG4" s="113" t="s">
        <v>2</v>
      </c>
      <c r="BH4" s="88"/>
      <c r="BI4" s="88"/>
      <c r="BJ4" s="88"/>
      <c r="BK4" s="85"/>
    </row>
    <row r="5" spans="1:63" s="1" customFormat="1" ht="1.8" customHeight="1" x14ac:dyDescent="0.4">
      <c r="A5" s="62"/>
      <c r="B5" s="74"/>
      <c r="C5" s="135"/>
      <c r="D5" s="107"/>
      <c r="E5" s="74"/>
      <c r="F5" s="74"/>
      <c r="G5" s="107"/>
      <c r="H5" s="126"/>
      <c r="I5" s="127"/>
      <c r="J5" s="74"/>
      <c r="K5" s="74"/>
      <c r="L5" s="107"/>
      <c r="M5" s="107"/>
      <c r="N5" s="107"/>
      <c r="O5" s="130"/>
      <c r="P5" s="62"/>
      <c r="Q5" s="74"/>
      <c r="R5" s="99"/>
      <c r="S5" s="99"/>
      <c r="T5" s="99"/>
      <c r="U5" s="101"/>
      <c r="V5" s="111"/>
      <c r="W5" s="45"/>
      <c r="X5" s="106"/>
      <c r="Y5" s="107"/>
      <c r="Z5" s="107"/>
      <c r="AA5" s="107"/>
      <c r="AB5" s="107"/>
      <c r="AC5" s="107"/>
      <c r="AD5" s="107"/>
      <c r="AE5" s="107"/>
      <c r="AF5" s="107"/>
      <c r="AG5" s="60"/>
      <c r="AH5" s="133"/>
      <c r="AI5" s="51"/>
      <c r="AJ5" s="51"/>
      <c r="AK5" s="51"/>
      <c r="AL5" s="60"/>
      <c r="AM5" s="109"/>
      <c r="AN5" s="57"/>
      <c r="AO5" s="51"/>
      <c r="AP5" s="71"/>
      <c r="AQ5" s="68"/>
      <c r="AR5" s="54"/>
      <c r="AS5" s="94"/>
      <c r="AT5" s="117"/>
      <c r="AU5" s="94"/>
      <c r="AV5" s="65"/>
      <c r="AW5" s="81"/>
      <c r="AX5" s="51"/>
      <c r="AY5" s="51"/>
      <c r="AZ5" s="51"/>
      <c r="BA5" s="97"/>
      <c r="BB5" s="81"/>
      <c r="BC5" s="48"/>
      <c r="BD5" s="48"/>
      <c r="BE5" s="48"/>
      <c r="BF5" s="91"/>
      <c r="BG5" s="114"/>
      <c r="BH5" s="88"/>
      <c r="BI5" s="88"/>
      <c r="BJ5" s="88"/>
      <c r="BK5" s="85"/>
    </row>
    <row r="6" spans="1:63" s="1" customFormat="1" ht="28.2" customHeight="1" thickBot="1" x14ac:dyDescent="0.45">
      <c r="A6" s="63"/>
      <c r="B6" s="75"/>
      <c r="C6" s="136"/>
      <c r="D6" s="138"/>
      <c r="E6" s="75"/>
      <c r="F6" s="75"/>
      <c r="G6" s="138"/>
      <c r="H6" s="128"/>
      <c r="I6" s="129"/>
      <c r="J6" s="75"/>
      <c r="K6" s="75"/>
      <c r="L6" s="138"/>
      <c r="M6" s="138"/>
      <c r="N6" s="138"/>
      <c r="O6" s="131"/>
      <c r="P6" s="63"/>
      <c r="Q6" s="75"/>
      <c r="R6" s="100"/>
      <c r="S6" s="100"/>
      <c r="T6" s="100"/>
      <c r="U6" s="102"/>
      <c r="V6" s="112"/>
      <c r="W6" s="46"/>
      <c r="X6" s="26" t="s">
        <v>28</v>
      </c>
      <c r="Y6" s="27" t="s">
        <v>29</v>
      </c>
      <c r="Z6" s="27" t="s">
        <v>30</v>
      </c>
      <c r="AA6" s="27" t="s">
        <v>28</v>
      </c>
      <c r="AB6" s="27" t="s">
        <v>29</v>
      </c>
      <c r="AC6" s="27" t="s">
        <v>30</v>
      </c>
      <c r="AD6" s="27" t="s">
        <v>28</v>
      </c>
      <c r="AE6" s="27" t="s">
        <v>29</v>
      </c>
      <c r="AF6" s="27" t="s">
        <v>30</v>
      </c>
      <c r="AG6" s="61"/>
      <c r="AH6" s="134"/>
      <c r="AI6" s="52"/>
      <c r="AJ6" s="52"/>
      <c r="AK6" s="52"/>
      <c r="AL6" s="61"/>
      <c r="AM6" s="110"/>
      <c r="AN6" s="58"/>
      <c r="AO6" s="52"/>
      <c r="AP6" s="72"/>
      <c r="AQ6" s="69"/>
      <c r="AR6" s="55"/>
      <c r="AS6" s="95"/>
      <c r="AT6" s="118"/>
      <c r="AU6" s="95"/>
      <c r="AV6" s="66"/>
      <c r="AW6" s="82"/>
      <c r="AX6" s="52"/>
      <c r="AY6" s="52"/>
      <c r="AZ6" s="52"/>
      <c r="BA6" s="98"/>
      <c r="BB6" s="82"/>
      <c r="BC6" s="49"/>
      <c r="BD6" s="49"/>
      <c r="BE6" s="49"/>
      <c r="BF6" s="92"/>
      <c r="BG6" s="115"/>
      <c r="BH6" s="89"/>
      <c r="BI6" s="89"/>
      <c r="BJ6" s="89"/>
      <c r="BK6" s="86"/>
    </row>
    <row r="7" spans="1:63" s="4" customFormat="1" ht="17.399999999999999" customHeight="1" x14ac:dyDescent="0.4">
      <c r="A7" s="25"/>
      <c r="B7" s="11"/>
      <c r="C7" s="3"/>
      <c r="D7" s="3"/>
      <c r="F7" s="21"/>
      <c r="G7" s="21"/>
      <c r="H7" s="3"/>
      <c r="J7" s="3"/>
      <c r="K7" s="3"/>
      <c r="L7" s="3"/>
      <c r="M7" s="3"/>
      <c r="N7" s="3"/>
      <c r="O7" s="19"/>
      <c r="P7" s="28">
        <v>18005091788</v>
      </c>
      <c r="Q7" s="29">
        <v>19555578091</v>
      </c>
      <c r="R7" s="29">
        <v>19849414359</v>
      </c>
      <c r="S7" s="29">
        <v>20303034867</v>
      </c>
      <c r="T7" s="29">
        <v>20050394041</v>
      </c>
      <c r="U7" s="30">
        <f t="shared" ref="U7" si="0">AVERAGE(R7:T7)</f>
        <v>20067614422.333332</v>
      </c>
      <c r="V7" s="31">
        <f t="shared" ref="V7" si="1">((T7/P7)^(1/4)-1)</f>
        <v>2.726358453281974E-2</v>
      </c>
      <c r="W7" s="31">
        <f t="shared" ref="W7" si="2">((T7/R7)^(1/2)-1)</f>
        <v>5.0498593279861836E-3</v>
      </c>
      <c r="X7" s="32">
        <v>6831369</v>
      </c>
      <c r="Y7" s="29">
        <v>1047736078</v>
      </c>
      <c r="Z7" s="29">
        <f t="shared" ref="Z7" si="3">SUM(X7:Y7)</f>
        <v>1054567447</v>
      </c>
      <c r="AA7" s="29">
        <v>2345300</v>
      </c>
      <c r="AB7" s="29">
        <v>914712431</v>
      </c>
      <c r="AC7" s="29">
        <f t="shared" ref="AC7" si="4">SUM(AA7:AB7)</f>
        <v>917057731</v>
      </c>
      <c r="AD7" s="29">
        <v>1138500</v>
      </c>
      <c r="AE7" s="29">
        <v>867253399</v>
      </c>
      <c r="AF7" s="29">
        <f t="shared" ref="AF7" si="5">SUM(AD7:AE7)</f>
        <v>868391899</v>
      </c>
      <c r="AG7" s="29">
        <f t="shared" ref="AG7" si="6">(Z7+AC7+AF7)/3</f>
        <v>946672359</v>
      </c>
      <c r="AH7" s="33">
        <f t="shared" ref="AH7" si="7">AG7/U7</f>
        <v>4.7174135354446735E-2</v>
      </c>
      <c r="AI7" s="29">
        <v>332875320</v>
      </c>
      <c r="AJ7" s="29">
        <v>388853880</v>
      </c>
      <c r="AK7" s="29">
        <v>385937453</v>
      </c>
      <c r="AL7" s="29">
        <f>AVERAGE(AI7:AK7)</f>
        <v>369222217.66666669</v>
      </c>
      <c r="AM7" s="34">
        <f t="shared" ref="AM7" si="8">AL7/U7</f>
        <v>1.8398909302131984E-2</v>
      </c>
      <c r="AN7" s="35">
        <v>86</v>
      </c>
      <c r="AO7" s="36">
        <v>88</v>
      </c>
      <c r="AP7" s="36">
        <v>80</v>
      </c>
      <c r="AQ7" s="37">
        <f t="shared" ref="AQ7" si="9">((AP7/AN7)^(1/2)-1)</f>
        <v>-3.5514355659175822E-2</v>
      </c>
      <c r="AR7" s="38">
        <v>6</v>
      </c>
      <c r="AS7" s="35">
        <v>3</v>
      </c>
      <c r="AT7" s="37">
        <f t="shared" ref="AT7" si="10">AS7/AR7</f>
        <v>0.5</v>
      </c>
      <c r="AU7" s="36" t="s">
        <v>33</v>
      </c>
      <c r="AV7" s="36" t="s">
        <v>33</v>
      </c>
      <c r="AW7" s="36" t="s">
        <v>33</v>
      </c>
      <c r="AX7" s="36">
        <v>0</v>
      </c>
      <c r="AY7" s="36">
        <v>0</v>
      </c>
      <c r="AZ7" s="36">
        <v>0</v>
      </c>
      <c r="BA7" s="39">
        <f t="shared" ref="BA7" si="11">AVERAGE(AX7:AZ7)</f>
        <v>0</v>
      </c>
      <c r="BB7" s="40" t="s">
        <v>34</v>
      </c>
      <c r="BC7" s="36">
        <v>5</v>
      </c>
      <c r="BD7" s="36">
        <v>5</v>
      </c>
      <c r="BE7" s="36">
        <v>5</v>
      </c>
      <c r="BF7" s="39">
        <f t="shared" ref="BF7" si="12">AVERAGE(BC7:BE7)</f>
        <v>5</v>
      </c>
      <c r="BG7" s="41">
        <f t="shared" ref="BG7" si="13">BE7/AP7</f>
        <v>6.25E-2</v>
      </c>
      <c r="BH7" s="42">
        <v>23642404495</v>
      </c>
      <c r="BI7" s="42">
        <v>16186607841</v>
      </c>
      <c r="BJ7" s="42">
        <v>7455796654</v>
      </c>
      <c r="BK7" s="41">
        <f t="shared" ref="BK7" si="14">BI7/BJ7</f>
        <v>2.1710098319695939</v>
      </c>
    </row>
    <row r="12" spans="1:63" x14ac:dyDescent="0.4">
      <c r="R12" s="23"/>
      <c r="S12" s="24"/>
    </row>
  </sheetData>
  <autoFilter ref="A6:BK7"/>
  <mergeCells count="66">
    <mergeCell ref="C3:C6"/>
    <mergeCell ref="A1:U1"/>
    <mergeCell ref="L4:L6"/>
    <mergeCell ref="N4:N6"/>
    <mergeCell ref="M4:M6"/>
    <mergeCell ref="A3:A6"/>
    <mergeCell ref="G3:G6"/>
    <mergeCell ref="E3:E6"/>
    <mergeCell ref="D3:D6"/>
    <mergeCell ref="F3:F6"/>
    <mergeCell ref="R4:R6"/>
    <mergeCell ref="S4:S6"/>
    <mergeCell ref="AI4:AI6"/>
    <mergeCell ref="AI3:AM3"/>
    <mergeCell ref="AN3:AQ3"/>
    <mergeCell ref="H3:I6"/>
    <mergeCell ref="O4:O6"/>
    <mergeCell ref="AH4:AH6"/>
    <mergeCell ref="B3:B6"/>
    <mergeCell ref="AO4:AO6"/>
    <mergeCell ref="K4:K6"/>
    <mergeCell ref="J4:J6"/>
    <mergeCell ref="AK4:AK6"/>
    <mergeCell ref="T4:T6"/>
    <mergeCell ref="U4:U6"/>
    <mergeCell ref="X3:AH3"/>
    <mergeCell ref="R3:V3"/>
    <mergeCell ref="X4:Z5"/>
    <mergeCell ref="AJ4:AJ6"/>
    <mergeCell ref="AM4:AM6"/>
    <mergeCell ref="AA4:AC5"/>
    <mergeCell ref="V4:V6"/>
    <mergeCell ref="AD4:AF5"/>
    <mergeCell ref="AG4:AG6"/>
    <mergeCell ref="Q4:Q6"/>
    <mergeCell ref="BH2:BK2"/>
    <mergeCell ref="AX3:BA3"/>
    <mergeCell ref="BB3:BB6"/>
    <mergeCell ref="BC3:BG3"/>
    <mergeCell ref="BK3:BK6"/>
    <mergeCell ref="BJ3:BJ6"/>
    <mergeCell ref="BI3:BI6"/>
    <mergeCell ref="BF4:BF6"/>
    <mergeCell ref="BH3:BH6"/>
    <mergeCell ref="AS3:AS6"/>
    <mergeCell ref="AU3:AU6"/>
    <mergeCell ref="BA4:BA6"/>
    <mergeCell ref="BG4:BG6"/>
    <mergeCell ref="AT3:AT6"/>
    <mergeCell ref="AW3:AW6"/>
    <mergeCell ref="C2:D2"/>
    <mergeCell ref="W4:W6"/>
    <mergeCell ref="BE4:BE6"/>
    <mergeCell ref="BD4:BD6"/>
    <mergeCell ref="BC4:BC6"/>
    <mergeCell ref="AY4:AY6"/>
    <mergeCell ref="AR4:AR6"/>
    <mergeCell ref="AN4:AN6"/>
    <mergeCell ref="AL4:AL6"/>
    <mergeCell ref="P4:P6"/>
    <mergeCell ref="AV3:AV6"/>
    <mergeCell ref="AQ4:AQ6"/>
    <mergeCell ref="AZ4:AZ6"/>
    <mergeCell ref="AX4:AX6"/>
    <mergeCell ref="AP4:AP6"/>
    <mergeCell ref="J3:O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0" orientation="portrait" r:id="rId1"/>
  <colBreaks count="2" manualBreakCount="2">
    <brk id="28" max="9" man="1"/>
    <brk id="43" max="9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(작성)현황조사서</vt:lpstr>
      <vt:lpstr>'(작성)현황조사서'!Print_Area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사용자</cp:lastModifiedBy>
  <cp:lastPrinted>2021-04-25T09:00:23Z</cp:lastPrinted>
  <dcterms:created xsi:type="dcterms:W3CDTF">2020-01-30T07:54:28Z</dcterms:created>
  <dcterms:modified xsi:type="dcterms:W3CDTF">2022-02-22T01:39:19Z</dcterms:modified>
</cp:coreProperties>
</file>